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ministrator/Desktop/"/>
    </mc:Choice>
  </mc:AlternateContent>
  <xr:revisionPtr revIDLastSave="0" documentId="8_{D2EBDFBB-B7B5-E043-B600-92B2E904FC6C}" xr6:coauthVersionLast="46" xr6:coauthVersionMax="46" xr10:uidLastSave="{00000000-0000-0000-0000-000000000000}"/>
  <bookViews>
    <workbookView xWindow="0" yWindow="460" windowWidth="25600" windowHeight="16060" tabRatio="500" xr2:uid="{00000000-000D-0000-FFFF-FFFF00000000}"/>
  </bookViews>
  <sheets>
    <sheet name="Template" sheetId="3" r:id="rId1"/>
  </sheets>
  <definedNames>
    <definedName name="_xlnm.Print_Titles" localSheetId="0">Template!$2:$3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H31" i="3" s="1"/>
  <c r="H32" i="3" s="1"/>
  <c r="F15" i="3"/>
  <c r="H27" i="3"/>
  <c r="H29" i="3" s="1"/>
  <c r="H30" i="3" l="1"/>
</calcChain>
</file>

<file path=xl/sharedStrings.xml><?xml version="1.0" encoding="utf-8"?>
<sst xmlns="http://schemas.openxmlformats.org/spreadsheetml/2006/main" count="113" uniqueCount="94">
  <si>
    <t>Parent name</t>
  </si>
  <si>
    <t>John</t>
  </si>
  <si>
    <t>Alex</t>
  </si>
  <si>
    <t>Ben</t>
  </si>
  <si>
    <t>Cash</t>
  </si>
  <si>
    <t>Check</t>
  </si>
  <si>
    <t>Bill CC</t>
  </si>
  <si>
    <t xml:space="preserve">Bill </t>
  </si>
  <si>
    <t>x</t>
  </si>
  <si>
    <t>Apple</t>
  </si>
  <si>
    <t>Notes</t>
  </si>
  <si>
    <t>Payment method</t>
  </si>
  <si>
    <t>Scoutmaster/ASMs</t>
  </si>
  <si>
    <t>Complete</t>
  </si>
  <si>
    <t>Status</t>
  </si>
  <si>
    <t>TOTAL</t>
  </si>
  <si>
    <t>Total families</t>
  </si>
  <si>
    <t>Online</t>
  </si>
  <si>
    <t>$ Amt</t>
  </si>
  <si>
    <t>Corp match</t>
  </si>
  <si>
    <t>Patrol</t>
  </si>
  <si>
    <t>V</t>
  </si>
  <si>
    <t>Sticker</t>
  </si>
  <si>
    <t>Sticker + patch</t>
  </si>
  <si>
    <t>Intel</t>
  </si>
  <si>
    <t>Rcvd</t>
  </si>
  <si>
    <t>$ remaining to goal</t>
  </si>
  <si>
    <t>UNIT # - FOS TRACKING</t>
  </si>
  <si>
    <t>Scout last name</t>
  </si>
  <si>
    <t>Scout first name</t>
  </si>
  <si>
    <t>Recognition Item earned</t>
  </si>
  <si>
    <t>Unit Coordinator to do</t>
  </si>
  <si>
    <t>Smith</t>
  </si>
  <si>
    <t>Received electronic gift receipt from Sam Smith</t>
  </si>
  <si>
    <t>F/U w/district exec if corp match received</t>
  </si>
  <si>
    <t>Intel - $150</t>
  </si>
  <si>
    <t>Sticker + patch + mug</t>
  </si>
  <si>
    <t>Adams</t>
  </si>
  <si>
    <t>Sam Adams</t>
  </si>
  <si>
    <t>Jennifer Williams</t>
  </si>
  <si>
    <t>James</t>
  </si>
  <si>
    <t>Greg Smith</t>
  </si>
  <si>
    <t>"           "</t>
  </si>
  <si>
    <t>Sticker+patch+mug+neckerchief</t>
  </si>
  <si>
    <t>Apple - $250</t>
  </si>
  <si>
    <t>Hamilton</t>
  </si>
  <si>
    <t>Franklin</t>
  </si>
  <si>
    <t>Jane Franklin</t>
  </si>
  <si>
    <t>Bill</t>
  </si>
  <si>
    <t>Gates</t>
  </si>
  <si>
    <t>Cook</t>
  </si>
  <si>
    <t>Tim</t>
  </si>
  <si>
    <t>Last name 1</t>
  </si>
  <si>
    <t>First name 1</t>
  </si>
  <si>
    <t>Last name 2</t>
  </si>
  <si>
    <t>First name 2</t>
  </si>
  <si>
    <t>Parent 1</t>
  </si>
  <si>
    <t>Parent 2</t>
  </si>
  <si>
    <t>Last name 3</t>
  </si>
  <si>
    <t>First name 3</t>
  </si>
  <si>
    <t>Parent 3</t>
  </si>
  <si>
    <t>% of $ goal achieved</t>
  </si>
  <si>
    <t>Last name 4</t>
  </si>
  <si>
    <t>First name 4</t>
  </si>
  <si>
    <t>Parent 4</t>
  </si>
  <si>
    <t>Last name 5</t>
  </si>
  <si>
    <t>Last name 6</t>
  </si>
  <si>
    <t>First name 5</t>
  </si>
  <si>
    <t>Parent 5</t>
  </si>
  <si>
    <t>first name 6</t>
  </si>
  <si>
    <t>Parent 6</t>
  </si>
  <si>
    <t>Scouts no longer in unit</t>
  </si>
  <si>
    <t>% Participation achieved</t>
  </si>
  <si>
    <t>% Participation remaining</t>
  </si>
  <si>
    <t>Unit $ goal</t>
  </si>
  <si>
    <t>$ amt</t>
  </si>
  <si>
    <t>Achieved</t>
  </si>
  <si>
    <t>Remaining</t>
  </si>
  <si>
    <t>% Participation Achieved</t>
  </si>
  <si>
    <t>TEMPLATE NOTES:</t>
  </si>
  <si>
    <t>2. Columns F&amp;G are for tracking participation. Every family should have "1" in column F. When a family makes a gift, enter "1" in column G. If a family has more than 1 scout, enter "0" in F&amp;G for the additional siblings.</t>
  </si>
  <si>
    <t>Corporate Matches</t>
  </si>
  <si>
    <t>For creating the pie chart:</t>
  </si>
  <si>
    <t>Scout #1</t>
  </si>
  <si>
    <t>Scout #2</t>
  </si>
  <si>
    <t>etc.</t>
  </si>
  <si>
    <t>1. Enter all scouts from unit roster provided by SVMBC</t>
  </si>
  <si>
    <t>Sticker+patch+mug</t>
  </si>
  <si>
    <t>Needs recognition items</t>
  </si>
  <si>
    <t>4. For corporate matches, enter the information in Column N so that you award recognition items based on their gift + the corp match. I ask my families to let me know if they are planning to/have requested a corp match, as well as to forward me their electronic confirmation so I can make sure SVMBC credits the corp match to the family.</t>
  </si>
  <si>
    <t xml:space="preserve">5. Make sure also to enter the corporate matching gift info in the "Corporate Matches" section (below "Scoutmaster/ASMs") so that the corp gift will be counted in the total $ raised </t>
  </si>
  <si>
    <t>6. If scouts leave your unit, be sure to remove them from your list of families, as this will affect your participation %. I like to keep a list of any such scouts under "Scouts no longer in unit"</t>
  </si>
  <si>
    <t>7. I like the pie and thermometer charts to show my unit how we are progressing. In years prior to the pandemic, I would make a 3-panel display board with both of these charts and a "Thank you" list of all the families who had contributed, and would bring the updated display board to every unit meeting (where I would collect pledge cards, checks, etc.) and would invite the scouts/parents to write their name on the board.</t>
  </si>
  <si>
    <t>3. The "Patrol" info is useful if you are reaching out to families via patrols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</si>
</sst>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FF"/>
      <name val="Calibri"/>
      <scheme val="minor"/>
    </font>
    <font>
      <sz val="12"/>
      <name val="Calibri"/>
      <scheme val="minor"/>
    </font>
    <font>
      <sz val="11"/>
      <color theme="1"/>
      <name val="Calibri"/>
      <scheme val="minor"/>
    </font>
    <font>
      <u/>
      <sz val="12"/>
      <color theme="1"/>
      <name val="Calibri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7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5" fontId="0" fillId="0" borderId="0" xfId="0" applyNumberForma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ill="1"/>
    <xf numFmtId="0" fontId="1" fillId="0" borderId="1" xfId="0" applyFont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Fill="1" applyBorder="1"/>
    <xf numFmtId="0" fontId="0" fillId="0" borderId="1" xfId="0" applyBorder="1" applyAlignment="1">
      <alignment horizontal="center"/>
    </xf>
  </cellXfs>
  <cellStyles count="2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Normal" xfId="0" builtinId="0"/>
  </cellStyles>
  <dxfs count="0"/>
  <tableStyles count="0" defaultTableStyle="TableStyleMedium9" defaultPivotStyle="PivotStyleMedium4"/>
  <colors>
    <mruColors>
      <color rgb="FF078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Unit $ Goal</a:t>
            </a:r>
          </a:p>
        </c:rich>
      </c:tx>
      <c:layout>
        <c:manualLayout>
          <c:xMode val="edge"/>
          <c:yMode val="edge"/>
          <c:x val="0.62064250931450604"/>
          <c:y val="1.98412698412697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97533082850999"/>
          <c:y val="6.08108108108108E-2"/>
          <c:w val="0.61074882906002703"/>
          <c:h val="0.87045062779314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Template!$D$27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78706"/>
            </a:solidFill>
          </c:spPr>
          <c:invertIfNegative val="0"/>
          <c:val>
            <c:numRef>
              <c:f>Template!$H$27</c:f>
              <c:numCache>
                <c:formatCode>"$"#,##0</c:formatCode>
                <c:ptCount val="1"/>
                <c:pt idx="0">
                  <c:v>1950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D-864F-9DF7-32A1DCFFE9FB}"/>
            </c:ext>
          </c:extLst>
        </c:ser>
        <c:ser>
          <c:idx val="1"/>
          <c:order val="1"/>
          <c:tx>
            <c:strRef>
              <c:f>Template!$D$28</c:f>
              <c:strCache>
                <c:ptCount val="1"/>
                <c:pt idx="0">
                  <c:v>Unit $ goal</c:v>
                </c:pt>
              </c:strCache>
            </c:strRef>
          </c:tx>
          <c:spPr>
            <a:noFill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rgbClr val="07870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129D-864F-9DF7-32A1DCFFE9FB}"/>
              </c:ext>
            </c:extLst>
          </c:dPt>
          <c:val>
            <c:numRef>
              <c:f>Template!$H$28</c:f>
              <c:numCache>
                <c:formatCode>"$"#,##0</c:formatCode>
                <c:ptCount val="1"/>
                <c:pt idx="0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9D-864F-9DF7-32A1DCFF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086775416"/>
        <c:axId val="2086772424"/>
      </c:barChart>
      <c:catAx>
        <c:axId val="2086775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6772424"/>
        <c:crosses val="autoZero"/>
        <c:auto val="1"/>
        <c:lblAlgn val="ctr"/>
        <c:lblOffset val="100"/>
        <c:noMultiLvlLbl val="0"/>
      </c:catAx>
      <c:valAx>
        <c:axId val="2086772424"/>
        <c:scaling>
          <c:orientation val="minMax"/>
          <c:max val="9500"/>
          <c:min val="0"/>
        </c:scaling>
        <c:delete val="0"/>
        <c:axPos val="l"/>
        <c:numFmt formatCode="&quot;$&quot;#,##0" sourceLinked="1"/>
        <c:majorTickMark val="out"/>
        <c:minorTickMark val="none"/>
        <c:tickLblPos val="nextTo"/>
        <c:crossAx val="2086775416"/>
        <c:crosses val="autoZero"/>
        <c:crossBetween val="between"/>
        <c:majorUnit val="500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315243540626597"/>
          <c:y val="0.68690105143107105"/>
          <c:w val="0.116062732995369"/>
          <c:h val="5.0459581371423999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Participation</a:t>
            </a:r>
            <a:r>
              <a:rPr lang="en-US" baseline="0"/>
              <a:t> Achieved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Template!$B$80</c:f>
              <c:strCache>
                <c:ptCount val="1"/>
                <c:pt idx="0">
                  <c:v>% Participation Achieved</c:v>
                </c:pt>
              </c:strCache>
            </c:strRef>
          </c:tx>
          <c:dLbls>
            <c:dLbl>
              <c:idx val="0"/>
              <c:layout>
                <c:manualLayout>
                  <c:x val="-0.107331474190726"/>
                  <c:y val="-8.2617745698454301E-2"/>
                </c:manualLayout>
              </c:layout>
              <c:spPr/>
              <c:txPr>
                <a:bodyPr/>
                <a:lstStyle/>
                <a:p>
                  <a:pPr>
                    <a:defRPr sz="1200" b="1" i="0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8-E741-9686-EBEDD5EF9D11}"/>
                </c:ext>
              </c:extLst>
            </c:dLbl>
            <c:dLbl>
              <c:idx val="1"/>
              <c:layout>
                <c:manualLayout>
                  <c:x val="0.121142935258093"/>
                  <c:y val="1.0395888013998201E-2"/>
                </c:manualLayout>
              </c:layout>
              <c:spPr/>
              <c:txPr>
                <a:bodyPr/>
                <a:lstStyle/>
                <a:p>
                  <a:pPr>
                    <a:defRPr sz="1200" b="1" i="0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8-E741-9686-EBEDD5EF9D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Template!$A$81:$A$82</c:f>
              <c:strCache>
                <c:ptCount val="2"/>
                <c:pt idx="0">
                  <c:v>Achieved</c:v>
                </c:pt>
                <c:pt idx="1">
                  <c:v>Remaining</c:v>
                </c:pt>
              </c:strCache>
            </c:strRef>
          </c:cat>
          <c:val>
            <c:numRef>
              <c:f>Template!$B$81:$B$82</c:f>
              <c:numCache>
                <c:formatCode>General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C8-E741-9686-EBEDD5EF9D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452012248468902"/>
          <c:y val="0.49637540099154298"/>
          <c:w val="0.172146544181977"/>
          <c:h val="0.185952901720618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344589</xdr:colOff>
      <xdr:row>35</xdr:row>
      <xdr:rowOff>64337</xdr:rowOff>
    </xdr:from>
    <xdr:to>
      <xdr:col>16</xdr:col>
      <xdr:colOff>822961</xdr:colOff>
      <xdr:row>61</xdr:row>
      <xdr:rowOff>165937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904245</xdr:colOff>
      <xdr:row>35</xdr:row>
      <xdr:rowOff>15240</xdr:rowOff>
    </xdr:from>
    <xdr:to>
      <xdr:col>4</xdr:col>
      <xdr:colOff>1899925</xdr:colOff>
      <xdr:row>49</xdr:row>
      <xdr:rowOff>55880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0.3512</cdr:x>
      <cdr:y>0.80645</cdr:y>
    </cdr:from>
    <cdr:to>
      <cdr:x>0.53192</cdr:x>
      <cdr:y>1</cdr:y>
    </cdr:to>
    <cdr:sp macro="" textlink="">
      <cdr:nvSpPr>
        <cdr:cNvPr id="3" name="Oval 2"/>
        <cdr:cNvSpPr/>
      </cdr:nvSpPr>
      <cdr:spPr>
        <a:xfrm xmlns:a="http://schemas.openxmlformats.org/drawingml/2006/main">
          <a:off x="1767744" y="4146201"/>
          <a:ext cx="909643" cy="993066"/>
        </a:xfrm>
        <a:prstGeom xmlns:a="http://schemas.openxmlformats.org/drawingml/2006/main" prst="ellipse">
          <a:avLst/>
        </a:prstGeom>
        <a:solidFill xmlns:a="http://schemas.openxmlformats.org/drawingml/2006/main">
          <a:srgbClr val="078706"/>
        </a:solidFill>
        <a:ln xmlns:a="http://schemas.openxmlformats.org/drawingml/2006/main">
          <a:solidFill>
            <a:srgbClr val="07870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6"/>
  <sheetViews>
    <sheetView tabSelected="1" zoomScale="43" zoomScaleNormal="125" zoomScalePageLayoutView="125"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J20" sqref="J20"/>
    </sheetView>
  </sheetViews>
  <sheetFormatPr baseColWidth="10" defaultRowHeight="16"/>
  <cols>
    <col min="1" max="1" width="17" customWidth="1"/>
    <col min="2" max="2" width="16.33203125" customWidth="1"/>
    <col min="3" max="3" width="8" customWidth="1"/>
    <col min="4" max="4" width="22.5" customWidth="1"/>
    <col min="5" max="5" width="28.5" customWidth="1"/>
    <col min="6" max="6" width="3" customWidth="1"/>
    <col min="7" max="7" width="2.83203125" customWidth="1"/>
    <col min="8" max="8" width="9.83203125" customWidth="1"/>
    <col min="9" max="9" width="4.6640625" customWidth="1"/>
    <col min="10" max="10" width="5.5" customWidth="1"/>
    <col min="11" max="11" width="4.1640625" customWidth="1"/>
    <col min="12" max="12" width="5.33203125" customWidth="1"/>
    <col min="13" max="13" width="6" customWidth="1"/>
    <col min="14" max="14" width="13.33203125" customWidth="1"/>
    <col min="15" max="15" width="1.1640625" customWidth="1"/>
    <col min="16" max="16" width="23.33203125" customWidth="1"/>
    <col min="17" max="17" width="41.83203125" customWidth="1"/>
    <col min="18" max="18" width="24" customWidth="1"/>
  </cols>
  <sheetData>
    <row r="1" spans="1:18" ht="19">
      <c r="A1" s="1" t="s">
        <v>27</v>
      </c>
    </row>
    <row r="2" spans="1:18">
      <c r="I2" s="30" t="s">
        <v>11</v>
      </c>
      <c r="J2" s="30"/>
      <c r="K2" s="30"/>
      <c r="L2" s="30"/>
      <c r="M2" s="6"/>
    </row>
    <row r="3" spans="1:18">
      <c r="A3" s="3" t="s">
        <v>28</v>
      </c>
      <c r="B3" s="3" t="s">
        <v>29</v>
      </c>
      <c r="C3" s="4" t="s">
        <v>20</v>
      </c>
      <c r="D3" s="3" t="s">
        <v>0</v>
      </c>
      <c r="E3" s="3" t="s">
        <v>30</v>
      </c>
      <c r="F3" s="3"/>
      <c r="G3" s="3"/>
      <c r="H3" s="25" t="s">
        <v>18</v>
      </c>
      <c r="I3" s="4" t="s">
        <v>4</v>
      </c>
      <c r="J3" s="4" t="s">
        <v>5</v>
      </c>
      <c r="K3" s="4" t="s">
        <v>7</v>
      </c>
      <c r="L3" s="4" t="s">
        <v>6</v>
      </c>
      <c r="M3" s="4" t="s">
        <v>17</v>
      </c>
      <c r="N3" s="25" t="s">
        <v>19</v>
      </c>
      <c r="O3" s="8"/>
      <c r="P3" s="8" t="s">
        <v>14</v>
      </c>
      <c r="Q3" s="11" t="s">
        <v>10</v>
      </c>
      <c r="R3" s="10" t="s">
        <v>31</v>
      </c>
    </row>
    <row r="4" spans="1:18" ht="18" customHeight="1">
      <c r="A4" s="5" t="s">
        <v>37</v>
      </c>
      <c r="B4" s="5" t="s">
        <v>1</v>
      </c>
      <c r="C4" s="6">
        <v>2</v>
      </c>
      <c r="D4" s="5" t="s">
        <v>38</v>
      </c>
      <c r="E4" s="16" t="s">
        <v>36</v>
      </c>
      <c r="F4" s="6">
        <v>1</v>
      </c>
      <c r="G4" s="5">
        <v>1</v>
      </c>
      <c r="H4" s="5">
        <v>150</v>
      </c>
      <c r="I4" s="6"/>
      <c r="J4" s="6"/>
      <c r="K4" s="6"/>
      <c r="L4" s="6"/>
      <c r="M4" s="6" t="s">
        <v>8</v>
      </c>
      <c r="N4" s="6" t="s">
        <v>35</v>
      </c>
      <c r="O4" s="6"/>
      <c r="P4" t="s">
        <v>88</v>
      </c>
      <c r="Q4" t="s">
        <v>33</v>
      </c>
      <c r="R4" s="17" t="s">
        <v>34</v>
      </c>
    </row>
    <row r="5" spans="1:18" ht="18" customHeight="1">
      <c r="A5" s="5" t="s">
        <v>46</v>
      </c>
      <c r="B5" s="5" t="s">
        <v>3</v>
      </c>
      <c r="C5" s="6" t="s">
        <v>21</v>
      </c>
      <c r="D5" s="5" t="s">
        <v>47</v>
      </c>
      <c r="E5" s="16" t="s">
        <v>22</v>
      </c>
      <c r="F5" s="6">
        <v>1</v>
      </c>
      <c r="G5" s="5">
        <v>1</v>
      </c>
      <c r="H5" s="16">
        <v>100</v>
      </c>
      <c r="I5" s="6"/>
      <c r="J5" s="6"/>
      <c r="K5" s="6"/>
      <c r="L5" s="6"/>
      <c r="M5" s="6"/>
      <c r="N5" s="6"/>
      <c r="O5" s="6"/>
      <c r="P5" t="s">
        <v>13</v>
      </c>
      <c r="R5" s="17"/>
    </row>
    <row r="6" spans="1:18" ht="18" customHeight="1">
      <c r="A6" s="5" t="s">
        <v>45</v>
      </c>
      <c r="B6" s="5" t="s">
        <v>2</v>
      </c>
      <c r="C6" s="6">
        <v>1</v>
      </c>
      <c r="D6" s="5" t="s">
        <v>39</v>
      </c>
      <c r="F6" s="6">
        <v>1</v>
      </c>
      <c r="G6" s="5">
        <v>0</v>
      </c>
      <c r="I6" s="6"/>
      <c r="J6" s="6"/>
      <c r="K6" s="6"/>
      <c r="L6" s="6"/>
      <c r="M6" s="6"/>
      <c r="N6" s="6"/>
      <c r="O6" s="6"/>
    </row>
    <row r="7" spans="1:18" ht="18" customHeight="1">
      <c r="A7" s="5" t="s">
        <v>32</v>
      </c>
      <c r="B7" s="5" t="s">
        <v>40</v>
      </c>
      <c r="C7" s="6">
        <v>4</v>
      </c>
      <c r="D7" s="16" t="s">
        <v>41</v>
      </c>
      <c r="E7" s="16" t="s">
        <v>43</v>
      </c>
      <c r="F7" s="6">
        <v>1</v>
      </c>
      <c r="G7" s="5">
        <v>1</v>
      </c>
      <c r="H7" s="16">
        <v>250</v>
      </c>
      <c r="I7" s="6"/>
      <c r="J7" s="6" t="s">
        <v>8</v>
      </c>
      <c r="K7" s="6"/>
      <c r="L7" s="6"/>
      <c r="M7" s="6" t="s">
        <v>8</v>
      </c>
      <c r="N7" s="6" t="s">
        <v>44</v>
      </c>
      <c r="O7" s="6"/>
      <c r="P7" t="s">
        <v>88</v>
      </c>
    </row>
    <row r="8" spans="1:18" ht="18" customHeight="1">
      <c r="A8" s="5" t="s">
        <v>32</v>
      </c>
      <c r="B8" s="5" t="s">
        <v>2</v>
      </c>
      <c r="C8" s="6" t="s">
        <v>21</v>
      </c>
      <c r="D8" s="16" t="s">
        <v>42</v>
      </c>
      <c r="E8" s="16" t="s">
        <v>22</v>
      </c>
      <c r="F8" s="6">
        <v>0</v>
      </c>
      <c r="G8" s="16">
        <v>0</v>
      </c>
      <c r="H8" s="16"/>
      <c r="I8" s="6"/>
      <c r="K8" s="6"/>
      <c r="L8" s="6"/>
      <c r="M8" s="6"/>
      <c r="N8" s="6"/>
      <c r="O8" s="6"/>
      <c r="P8" s="23"/>
    </row>
    <row r="9" spans="1:18" ht="18" customHeight="1">
      <c r="A9" s="16" t="s">
        <v>52</v>
      </c>
      <c r="B9" s="16" t="s">
        <v>53</v>
      </c>
      <c r="C9" s="6"/>
      <c r="D9" s="16" t="s">
        <v>56</v>
      </c>
      <c r="E9" s="16" t="s">
        <v>87</v>
      </c>
      <c r="F9" s="6">
        <v>1</v>
      </c>
      <c r="G9" s="16">
        <v>1</v>
      </c>
      <c r="H9" s="16">
        <v>400</v>
      </c>
      <c r="I9" s="6"/>
      <c r="J9" s="6"/>
      <c r="K9" s="6"/>
      <c r="L9" s="6"/>
      <c r="M9" s="6"/>
      <c r="N9" s="6"/>
      <c r="O9" s="6"/>
      <c r="P9" s="22" t="s">
        <v>88</v>
      </c>
    </row>
    <row r="10" spans="1:18" ht="18" customHeight="1">
      <c r="A10" s="16" t="s">
        <v>54</v>
      </c>
      <c r="B10" s="16" t="s">
        <v>55</v>
      </c>
      <c r="C10" s="6"/>
      <c r="D10" s="16" t="s">
        <v>57</v>
      </c>
      <c r="E10" s="16"/>
      <c r="F10" s="6">
        <v>1</v>
      </c>
      <c r="G10" s="16">
        <v>0</v>
      </c>
      <c r="H10" s="16"/>
      <c r="I10" s="6"/>
      <c r="J10" s="6"/>
      <c r="K10" s="6"/>
      <c r="L10" s="6"/>
      <c r="M10" s="6"/>
      <c r="N10" s="6"/>
      <c r="O10" s="6"/>
      <c r="P10" s="23"/>
    </row>
    <row r="11" spans="1:18" ht="18" customHeight="1">
      <c r="A11" s="16" t="s">
        <v>58</v>
      </c>
      <c r="B11" s="16" t="s">
        <v>59</v>
      </c>
      <c r="C11" s="6"/>
      <c r="D11" s="16" t="s">
        <v>60</v>
      </c>
      <c r="E11" s="16" t="s">
        <v>87</v>
      </c>
      <c r="F11" s="6">
        <v>1</v>
      </c>
      <c r="G11" s="16">
        <v>1</v>
      </c>
      <c r="H11" s="16">
        <v>300</v>
      </c>
      <c r="I11" s="6"/>
      <c r="J11" s="6"/>
      <c r="K11" s="6"/>
      <c r="L11" s="6"/>
      <c r="M11" s="6"/>
      <c r="N11" s="6"/>
      <c r="O11" s="6"/>
      <c r="P11" s="22" t="s">
        <v>13</v>
      </c>
    </row>
    <row r="12" spans="1:18" ht="18" customHeight="1">
      <c r="A12" s="16" t="s">
        <v>62</v>
      </c>
      <c r="B12" s="16" t="s">
        <v>63</v>
      </c>
      <c r="C12" s="6"/>
      <c r="D12" s="16" t="s">
        <v>64</v>
      </c>
      <c r="E12" s="16"/>
      <c r="F12" s="6">
        <v>1</v>
      </c>
      <c r="G12" s="16">
        <v>0</v>
      </c>
      <c r="H12" s="16"/>
      <c r="I12" s="6"/>
      <c r="J12" s="6"/>
      <c r="K12" s="6"/>
      <c r="L12" s="6"/>
      <c r="M12" s="6"/>
      <c r="N12" s="6"/>
      <c r="O12" s="6"/>
      <c r="P12" s="23"/>
    </row>
    <row r="13" spans="1:18" ht="18" customHeight="1">
      <c r="A13" s="16" t="s">
        <v>65</v>
      </c>
      <c r="B13" s="16" t="s">
        <v>67</v>
      </c>
      <c r="C13" s="6"/>
      <c r="D13" s="16" t="s">
        <v>68</v>
      </c>
      <c r="E13" s="16" t="s">
        <v>23</v>
      </c>
      <c r="F13" s="6">
        <v>1</v>
      </c>
      <c r="G13" s="16">
        <v>1</v>
      </c>
      <c r="H13" s="16">
        <v>175</v>
      </c>
      <c r="I13" s="6"/>
      <c r="J13" s="6"/>
      <c r="K13" s="6"/>
      <c r="L13" s="6"/>
      <c r="M13" s="6"/>
      <c r="N13" s="6"/>
      <c r="O13" s="6"/>
      <c r="P13" s="22" t="s">
        <v>13</v>
      </c>
    </row>
    <row r="14" spans="1:18" ht="18" customHeight="1">
      <c r="A14" s="16" t="s">
        <v>66</v>
      </c>
      <c r="B14" s="16" t="s">
        <v>69</v>
      </c>
      <c r="C14" s="5"/>
      <c r="D14" s="16" t="s">
        <v>70</v>
      </c>
      <c r="E14" s="26"/>
      <c r="F14" s="27">
        <v>1</v>
      </c>
      <c r="G14" s="16">
        <v>0</v>
      </c>
      <c r="H14" s="16"/>
      <c r="I14" s="6"/>
      <c r="J14" s="6"/>
      <c r="K14" s="6"/>
      <c r="L14" s="6"/>
      <c r="M14" s="6"/>
      <c r="N14" s="6"/>
      <c r="O14" s="6"/>
      <c r="P14" s="11"/>
    </row>
    <row r="15" spans="1:18" ht="18" customHeight="1">
      <c r="D15" s="12" t="s">
        <v>16</v>
      </c>
      <c r="F15">
        <f>SUM(F4:F14)</f>
        <v>10</v>
      </c>
      <c r="G15">
        <f>SUM(G4:G14)</f>
        <v>6</v>
      </c>
      <c r="I15" s="2"/>
      <c r="J15" s="2"/>
      <c r="K15" s="2"/>
      <c r="L15" s="2"/>
      <c r="M15" s="2"/>
      <c r="N15" s="2"/>
      <c r="O15" s="2"/>
    </row>
    <row r="16" spans="1:18" ht="18" customHeight="1">
      <c r="D16" s="12"/>
      <c r="I16" s="2"/>
      <c r="J16" s="2"/>
      <c r="K16" s="2"/>
      <c r="L16" s="2"/>
      <c r="M16" s="2"/>
      <c r="N16" s="2"/>
      <c r="O16" s="2"/>
    </row>
    <row r="17" spans="1:16" ht="18" customHeight="1">
      <c r="A17" s="7" t="s">
        <v>12</v>
      </c>
      <c r="I17" s="2"/>
      <c r="J17" s="2"/>
      <c r="K17" s="2"/>
      <c r="L17" s="2"/>
      <c r="M17" s="2"/>
      <c r="N17" s="2"/>
      <c r="O17" s="2"/>
    </row>
    <row r="18" spans="1:16" ht="18" customHeight="1">
      <c r="A18" t="s">
        <v>50</v>
      </c>
      <c r="B18" t="s">
        <v>51</v>
      </c>
      <c r="H18" s="24"/>
      <c r="I18" s="2"/>
      <c r="J18" s="2"/>
      <c r="K18" s="2"/>
      <c r="L18" s="2"/>
      <c r="M18" s="2"/>
      <c r="N18" s="2"/>
      <c r="O18" s="2"/>
      <c r="P18" s="24"/>
    </row>
    <row r="19" spans="1:16" ht="18" customHeight="1">
      <c r="A19" t="s">
        <v>49</v>
      </c>
      <c r="B19" t="s">
        <v>48</v>
      </c>
      <c r="I19" s="2"/>
      <c r="J19" s="2"/>
      <c r="K19" s="2"/>
      <c r="L19" s="2"/>
      <c r="M19" s="2"/>
      <c r="N19" s="2"/>
      <c r="O19" s="2"/>
    </row>
    <row r="20" spans="1:16" ht="18" customHeight="1">
      <c r="A20" s="24" t="s">
        <v>52</v>
      </c>
      <c r="B20" s="24" t="s">
        <v>53</v>
      </c>
      <c r="C20" s="24"/>
      <c r="D20" s="24"/>
      <c r="E20" s="16" t="s">
        <v>23</v>
      </c>
      <c r="H20">
        <v>175</v>
      </c>
      <c r="I20" s="2"/>
      <c r="J20" s="2"/>
      <c r="K20" s="2"/>
      <c r="L20" s="2"/>
      <c r="M20" s="2"/>
      <c r="N20" s="2"/>
      <c r="O20" s="2"/>
      <c r="P20" s="11"/>
    </row>
    <row r="21" spans="1:16" ht="18" customHeight="1">
      <c r="A21" t="s">
        <v>54</v>
      </c>
      <c r="B21" t="s">
        <v>55</v>
      </c>
      <c r="I21" s="2"/>
      <c r="J21" s="2"/>
      <c r="K21" s="2"/>
      <c r="L21" s="2"/>
      <c r="M21" s="2"/>
      <c r="N21" s="2"/>
      <c r="O21" s="2"/>
    </row>
    <row r="22" spans="1:16" ht="18" customHeight="1"/>
    <row r="23" spans="1:16" ht="18" customHeight="1">
      <c r="A23" s="7" t="s">
        <v>81</v>
      </c>
      <c r="H23" s="28" t="s">
        <v>75</v>
      </c>
      <c r="I23" s="20" t="s">
        <v>25</v>
      </c>
    </row>
    <row r="24" spans="1:16" ht="18" customHeight="1">
      <c r="A24" s="21" t="s">
        <v>24</v>
      </c>
      <c r="D24" t="s">
        <v>38</v>
      </c>
      <c r="H24">
        <v>150</v>
      </c>
      <c r="I24" s="2"/>
    </row>
    <row r="25" spans="1:16" ht="18" customHeight="1">
      <c r="A25" s="21" t="s">
        <v>9</v>
      </c>
      <c r="D25" t="s">
        <v>41</v>
      </c>
      <c r="H25">
        <v>250</v>
      </c>
      <c r="I25" s="2" t="s">
        <v>8</v>
      </c>
    </row>
    <row r="26" spans="1:16" ht="18" customHeight="1">
      <c r="A26" s="21"/>
      <c r="I26" s="2"/>
    </row>
    <row r="27" spans="1:16" ht="18" customHeight="1">
      <c r="D27" s="13" t="s">
        <v>15</v>
      </c>
      <c r="E27" s="13"/>
      <c r="F27" s="13"/>
      <c r="G27" s="13"/>
      <c r="H27" s="15">
        <f>SUM(H4:H25)</f>
        <v>1950</v>
      </c>
    </row>
    <row r="28" spans="1:16" ht="18" customHeight="1">
      <c r="D28" s="14" t="s">
        <v>74</v>
      </c>
      <c r="E28" s="14"/>
      <c r="F28" s="14"/>
      <c r="G28" s="14"/>
      <c r="H28" s="15">
        <v>9500</v>
      </c>
    </row>
    <row r="29" spans="1:16" ht="18" customHeight="1">
      <c r="D29" s="14" t="s">
        <v>26</v>
      </c>
      <c r="E29" s="14"/>
      <c r="F29" s="14"/>
      <c r="G29" s="14"/>
      <c r="H29" s="15">
        <f>H28-H27</f>
        <v>7550</v>
      </c>
    </row>
    <row r="30" spans="1:16" ht="18" customHeight="1">
      <c r="D30" s="12" t="s">
        <v>61</v>
      </c>
      <c r="E30" s="12"/>
      <c r="F30" s="12"/>
      <c r="G30" s="12"/>
      <c r="H30" s="18">
        <f>H27/H28</f>
        <v>0.20526315789473684</v>
      </c>
    </row>
    <row r="31" spans="1:16">
      <c r="D31" s="19" t="s">
        <v>72</v>
      </c>
      <c r="E31" s="19"/>
      <c r="F31" s="19"/>
      <c r="H31" s="18">
        <f>G15/F15</f>
        <v>0.6</v>
      </c>
    </row>
    <row r="32" spans="1:16">
      <c r="D32" s="19" t="s">
        <v>73</v>
      </c>
      <c r="H32" s="18">
        <f>1-H31</f>
        <v>0.4</v>
      </c>
    </row>
    <row r="51" spans="1:3">
      <c r="A51" s="7"/>
    </row>
    <row r="53" spans="1:3">
      <c r="A53" s="5"/>
      <c r="B53" s="5"/>
      <c r="C53" s="5"/>
    </row>
    <row r="54" spans="1:3">
      <c r="A54" s="29" t="s">
        <v>71</v>
      </c>
      <c r="B54" s="5"/>
      <c r="C54" s="5"/>
    </row>
    <row r="55" spans="1:3">
      <c r="A55" s="5"/>
      <c r="B55" s="5"/>
      <c r="C55" s="5"/>
    </row>
    <row r="56" spans="1:3">
      <c r="A56" s="5" t="s">
        <v>83</v>
      </c>
      <c r="B56" s="5"/>
      <c r="C56" s="5"/>
    </row>
    <row r="57" spans="1:3">
      <c r="A57" s="5" t="s">
        <v>84</v>
      </c>
      <c r="B57" s="5"/>
      <c r="C57" s="5"/>
    </row>
    <row r="58" spans="1:3">
      <c r="A58" s="16" t="s">
        <v>85</v>
      </c>
      <c r="B58" s="5"/>
      <c r="C58" s="5"/>
    </row>
    <row r="59" spans="1:3">
      <c r="A59" s="5"/>
      <c r="B59" s="5"/>
      <c r="C59" s="5"/>
    </row>
    <row r="60" spans="1:3">
      <c r="A60" s="16"/>
      <c r="B60" s="16"/>
      <c r="C60" s="16"/>
    </row>
    <row r="61" spans="1:3">
      <c r="B61" s="16"/>
      <c r="C61" s="16"/>
    </row>
    <row r="62" spans="1:3">
      <c r="A62" s="16"/>
      <c r="B62" s="16"/>
      <c r="C62" s="16"/>
    </row>
    <row r="79" spans="1:2">
      <c r="A79" t="s">
        <v>82</v>
      </c>
    </row>
    <row r="80" spans="1:2">
      <c r="B80" s="12" t="s">
        <v>78</v>
      </c>
    </row>
    <row r="81" spans="1:5">
      <c r="A81" s="19" t="s">
        <v>76</v>
      </c>
      <c r="B81" s="19">
        <v>0.6</v>
      </c>
      <c r="C81" s="19"/>
      <c r="E81" s="18"/>
    </row>
    <row r="82" spans="1:5">
      <c r="A82" s="19" t="s">
        <v>77</v>
      </c>
      <c r="B82">
        <v>0.4</v>
      </c>
      <c r="E82" s="18"/>
    </row>
    <row r="88" spans="1:5">
      <c r="A88" s="11" t="s">
        <v>79</v>
      </c>
    </row>
    <row r="90" spans="1:5">
      <c r="A90" t="s">
        <v>86</v>
      </c>
    </row>
    <row r="91" spans="1:5">
      <c r="A91" t="s">
        <v>80</v>
      </c>
    </row>
    <row r="92" spans="1:5">
      <c r="A92" t="s">
        <v>93</v>
      </c>
    </row>
    <row r="93" spans="1:5">
      <c r="A93" s="9" t="s">
        <v>89</v>
      </c>
    </row>
    <row r="94" spans="1:5">
      <c r="A94" t="s">
        <v>90</v>
      </c>
    </row>
    <row r="95" spans="1:5">
      <c r="A95" t="s">
        <v>91</v>
      </c>
    </row>
    <row r="96" spans="1:5">
      <c r="A96" t="s">
        <v>92</v>
      </c>
    </row>
  </sheetData>
  <mergeCells count="1">
    <mergeCell ref="I2:L2"/>
  </mergeCells>
  <pageMargins left="0.25" right="0.25" top="0.5" bottom="0.5" header="0.3" footer="0.3"/>
  <pageSetup orientation="landscape" horizontalDpi="4294967292" verticalDpi="4294967292"/>
  <headerFooter>
    <oddFooter>&amp;R&amp;"Calibri,Regular"&amp;K000000&amp;P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2390B9775E8F4696A76ABB5F0EDC06" ma:contentTypeVersion="11" ma:contentTypeDescription="Create a new document." ma:contentTypeScope="" ma:versionID="39b692154c9fa9d59e1352ab851b7505">
  <xsd:schema xmlns:xsd="http://www.w3.org/2001/XMLSchema" xmlns:xs="http://www.w3.org/2001/XMLSchema" xmlns:p="http://schemas.microsoft.com/office/2006/metadata/properties" xmlns:ns2="ed65ef0c-00e5-4415-b9c3-d887718c46a3" xmlns:ns3="dec74485-06c3-4ad2-87e5-2936bccd8161" targetNamespace="http://schemas.microsoft.com/office/2006/metadata/properties" ma:root="true" ma:fieldsID="82f03b8ce2b514647c9e77c69b71fbae" ns2:_="" ns3:_="">
    <xsd:import namespace="ed65ef0c-00e5-4415-b9c3-d887718c46a3"/>
    <xsd:import namespace="dec74485-06c3-4ad2-87e5-2936bccd81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5ef0c-00e5-4415-b9c3-d887718c4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74485-06c3-4ad2-87e5-2936bccd816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E4F3FB-769F-4466-92A6-26734974DA50}"/>
</file>

<file path=customXml/itemProps2.xml><?xml version="1.0" encoding="utf-8"?>
<ds:datastoreItem xmlns:ds="http://schemas.openxmlformats.org/officeDocument/2006/customXml" ds:itemID="{70B95DFC-A2F1-4482-9724-ABA618714036}"/>
</file>

<file path=customXml/itemProps3.xml><?xml version="1.0" encoding="utf-8"?>
<ds:datastoreItem xmlns:ds="http://schemas.openxmlformats.org/officeDocument/2006/customXml" ds:itemID="{08682419-A6D3-43A3-A9F9-C1132C77B3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Edge</dc:creator>
  <cp:lastModifiedBy>Jose Martinez</cp:lastModifiedBy>
  <cp:lastPrinted>2020-06-08T18:51:17Z</cp:lastPrinted>
  <dcterms:created xsi:type="dcterms:W3CDTF">2019-03-18T23:54:57Z</dcterms:created>
  <dcterms:modified xsi:type="dcterms:W3CDTF">2021-01-14T23:01:12Z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0x010100952390B9775E8F4696A76ABB5F0EDC06</vt:lpwstr>
  </property>
</Properties>
</file>